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GFG\Association\CFO\AGM 2024\"/>
    </mc:Choice>
  </mc:AlternateContent>
  <xr:revisionPtr revIDLastSave="0" documentId="13_ncr:1_{FBA641DB-CEC6-46F2-BD58-AB36F0FE6133}" xr6:coauthVersionLast="47" xr6:coauthVersionMax="47" xr10:uidLastSave="{00000000-0000-0000-0000-000000000000}"/>
  <bookViews>
    <workbookView xWindow="-108" yWindow="-108" windowWidth="23256" windowHeight="12576" xr2:uid="{4939302C-2046-4091-9039-6114500F9EEE}"/>
  </bookViews>
  <sheets>
    <sheet name="Budget" sheetId="2" r:id="rId1"/>
    <sheet name="Whisky Projec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4" l="1"/>
  <c r="B19" i="4"/>
  <c r="B10" i="4"/>
  <c r="B6" i="4"/>
  <c r="B37" i="2" l="1"/>
  <c r="B19" i="2"/>
  <c r="B11" i="4"/>
  <c r="B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tc={9F1C668C-1459-420D-B2C3-8D4F34977962}</author>
  </authors>
  <commentList>
    <comment ref="B4" authorId="0" shapeId="0" xr:uid="{9F1C668C-1459-420D-B2C3-8D4F34977962}">
      <text>
        <t>[Threaded comment]
Your version of Excel allows you to read this threaded comment; however, any edits to it will get removed if the file is opened in a newer version of Excel. Learn more: https://go.microsoft.com/fwlink/?linkid=870924
Comment:
    We are supposed to split member contributions 50/50 with the GGFG Unit Fund. But we agreed we'd hold back $2200 cause we paid for something the Unit Fund couldn't Pay for</t>
      </text>
    </comment>
  </commentList>
</comments>
</file>

<file path=xl/sharedStrings.xml><?xml version="1.0" encoding="utf-8"?>
<sst xmlns="http://schemas.openxmlformats.org/spreadsheetml/2006/main" count="68" uniqueCount="53">
  <si>
    <t>Total Liabilities and Equity</t>
  </si>
  <si>
    <t xml:space="preserve"> </t>
  </si>
  <si>
    <t>Youth Award</t>
  </si>
  <si>
    <t>Investments - GIC @ 5.6%</t>
  </si>
  <si>
    <t>Association Meet and Greet</t>
  </si>
  <si>
    <t>Boxing</t>
  </si>
  <si>
    <t>Christmas Dinner Band</t>
  </si>
  <si>
    <t>Guards Ball</t>
  </si>
  <si>
    <t>Museum</t>
  </si>
  <si>
    <t>Whisky</t>
  </si>
  <si>
    <t>Expenses</t>
  </si>
  <si>
    <t>Total Expenses</t>
  </si>
  <si>
    <t>Revenue</t>
  </si>
  <si>
    <t xml:space="preserve">Profit Total </t>
  </si>
  <si>
    <t>Meet and Greet</t>
  </si>
  <si>
    <t xml:space="preserve">Total Revenue </t>
  </si>
  <si>
    <t>Gross profit/loss</t>
  </si>
  <si>
    <t>GGFG member contributions</t>
  </si>
  <si>
    <t>Donations</t>
  </si>
  <si>
    <t>NA</t>
  </si>
  <si>
    <t>JRs</t>
  </si>
  <si>
    <t>Officers</t>
  </si>
  <si>
    <t>Gin</t>
  </si>
  <si>
    <t>Association Dinner</t>
  </si>
  <si>
    <t xml:space="preserve">Association Dinner </t>
  </si>
  <si>
    <t>Administration</t>
  </si>
  <si>
    <r>
      <t xml:space="preserve">Budget 2024-25 </t>
    </r>
    <r>
      <rPr>
        <sz val="11"/>
        <color theme="1"/>
        <rFont val="Calibri"/>
        <family val="2"/>
        <scheme val="minor"/>
      </rPr>
      <t>(July 1 - Jun 30)</t>
    </r>
  </si>
  <si>
    <t>Remaining stock (53 bottles)</t>
  </si>
  <si>
    <t>First Barrel Sales - 336 bottles</t>
  </si>
  <si>
    <t>1st Barrel</t>
  </si>
  <si>
    <t>Third  Barrel  - Start 2017 - Bottle 2033 (16 year)</t>
  </si>
  <si>
    <t>Fourth Barrel  - Start 2023 - Bottle 2028 (5 year)</t>
  </si>
  <si>
    <t>Fifth  Barrel  -Start 2023  - Bottle 2031 (8 year)</t>
  </si>
  <si>
    <t>Barrel Plan</t>
  </si>
  <si>
    <t xml:space="preserve">Bottling expenses </t>
  </si>
  <si>
    <t>Second Barrel  - 2027 (10 year)</t>
  </si>
  <si>
    <t>3x Barrels in 2017</t>
  </si>
  <si>
    <r>
      <t xml:space="preserve"> 131 Bottles </t>
    </r>
    <r>
      <rPr>
        <b/>
        <sz val="11"/>
        <color theme="1"/>
        <rFont val="Calibri"/>
        <family val="2"/>
        <scheme val="minor"/>
      </rPr>
      <t>Sold</t>
    </r>
    <r>
      <rPr>
        <sz val="11"/>
        <color theme="1"/>
        <rFont val="Calibri"/>
        <family val="2"/>
        <scheme val="minor"/>
      </rPr>
      <t xml:space="preserve"> ($59.13 each)</t>
    </r>
  </si>
  <si>
    <t>Total Revenue</t>
  </si>
  <si>
    <t>Grand Total</t>
  </si>
  <si>
    <t>Bottling Expenses (356 bottles)</t>
  </si>
  <si>
    <t>225 Bottles at $75</t>
  </si>
  <si>
    <t>Loan to Regiment (Band March)</t>
  </si>
  <si>
    <t>Legal Fees</t>
  </si>
  <si>
    <t>Accounting</t>
  </si>
  <si>
    <t>Guards Park Event</t>
  </si>
  <si>
    <t>Deployed Soldier Gifts</t>
  </si>
  <si>
    <t>Misc</t>
  </si>
  <si>
    <t>Misc Soldier Events</t>
  </si>
  <si>
    <t>Dues in Arrears:</t>
  </si>
  <si>
    <t>Gift Donations - HCol Painting</t>
  </si>
  <si>
    <t>Gifts - HCol Painting</t>
  </si>
  <si>
    <t>Whisky Report - Oct 24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</si>
</sst>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3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64" fontId="4" fillId="2" borderId="0" xfId="0" applyNumberFormat="1" applyFont="1" applyFill="1"/>
    <xf numFmtId="164" fontId="0" fillId="0" borderId="1" xfId="0" applyNumberFormat="1" applyBorder="1"/>
    <xf numFmtId="0" fontId="1" fillId="4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5" xfId="0" applyBorder="1"/>
    <xf numFmtId="0" fontId="1" fillId="5" borderId="7" xfId="0" applyFont="1" applyFill="1" applyBorder="1"/>
    <xf numFmtId="164" fontId="1" fillId="5" borderId="8" xfId="0" applyNumberFormat="1" applyFont="1" applyFill="1" applyBorder="1"/>
    <xf numFmtId="164" fontId="0" fillId="0" borderId="9" xfId="0" applyNumberFormat="1" applyBorder="1"/>
    <xf numFmtId="0" fontId="0" fillId="0" borderId="6" xfId="0" applyBorder="1"/>
    <xf numFmtId="164" fontId="0" fillId="0" borderId="1" xfId="0" applyNumberFormat="1" applyFont="1" applyBorder="1"/>
    <xf numFmtId="164" fontId="1" fillId="4" borderId="0" xfId="0" applyNumberFormat="1" applyFont="1" applyFill="1" applyBorder="1"/>
    <xf numFmtId="0" fontId="0" fillId="6" borderId="0" xfId="0" applyFill="1"/>
    <xf numFmtId="164" fontId="0" fillId="6" borderId="0" xfId="0" applyNumberFormat="1" applyFill="1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164" fontId="0" fillId="5" borderId="8" xfId="0" applyNumberFormat="1" applyFill="1" applyBorder="1"/>
    <xf numFmtId="0" fontId="0" fillId="0" borderId="10" xfId="0" applyBorder="1"/>
    <xf numFmtId="164" fontId="0" fillId="0" borderId="3" xfId="0" applyNumberFormat="1" applyBorder="1"/>
    <xf numFmtId="0" fontId="0" fillId="0" borderId="0" xfId="0" applyFill="1" applyBorder="1"/>
    <xf numFmtId="0" fontId="0" fillId="0" borderId="4" xfId="0" applyFont="1" applyBorder="1"/>
    <xf numFmtId="164" fontId="0" fillId="0" borderId="5" xfId="0" applyNumberFormat="1" applyFill="1" applyBorder="1"/>
    <xf numFmtId="164" fontId="0" fillId="0" borderId="0" xfId="0" applyNumberFormat="1" applyBorder="1"/>
    <xf numFmtId="0" fontId="0" fillId="5" borderId="6" xfId="0" applyFill="1" applyBorder="1"/>
    <xf numFmtId="0" fontId="5" fillId="0" borderId="10" xfId="0" applyFont="1" applyFill="1" applyBorder="1"/>
    <xf numFmtId="0" fontId="0" fillId="0" borderId="8" xfId="0" applyBorder="1"/>
    <xf numFmtId="0" fontId="0" fillId="0" borderId="0" xfId="0" applyAlignment="1">
      <alignment horizontal="left"/>
    </xf>
    <xf numFmtId="164" fontId="0" fillId="0" borderId="0" xfId="0" applyNumberFormat="1" applyFill="1" applyAlignment="1">
      <alignment horizontal="right"/>
    </xf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anahan, Gray GPG [NC]" id="{25CB23D0-DA5A-4400-93B2-F9CAC9989915}" userId="S::grayson.shanahan@hrsdc-rhdcc.gc.ca::75fb44a4-2a03-4f54-9966-55541e2aafe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4-10-24T05:20:01.09" personId="{25CB23D0-DA5A-4400-93B2-F9CAC9989915}" id="{9F1C668C-1459-420D-B2C3-8D4F34977962}">
    <text>We are supposed to split member contributions 50/50 with the GGFG Unit Fund. But we agreed we'd hold back $2200 cause we paid for something the Unit Fund couldn't Pay for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902A-9697-4E74-9413-52EBB5FC1918}">
  <dimension ref="A2:O39"/>
  <sheetViews>
    <sheetView tabSelected="1" workbookViewId="0">
      <selection activeCell="G23" sqref="G23"/>
    </sheetView>
  </sheetViews>
  <sheetFormatPr defaultRowHeight="14.4" x14ac:dyDescent="0.3"/>
  <cols>
    <col min="1" max="1" width="28.6640625" customWidth="1"/>
    <col min="2" max="2" width="11.109375" bestFit="1" customWidth="1"/>
  </cols>
  <sheetData>
    <row r="2" spans="1:6" x14ac:dyDescent="0.3">
      <c r="A2" s="9" t="s">
        <v>26</v>
      </c>
    </row>
    <row r="3" spans="1:6" x14ac:dyDescent="0.3">
      <c r="A3" s="1" t="s">
        <v>12</v>
      </c>
      <c r="B3" s="2"/>
    </row>
    <row r="4" spans="1:6" s="23" customFormat="1" x14ac:dyDescent="0.3">
      <c r="A4" s="23" t="s">
        <v>17</v>
      </c>
      <c r="B4" s="5">
        <v>2000</v>
      </c>
    </row>
    <row r="5" spans="1:6" s="23" customFormat="1" x14ac:dyDescent="0.3">
      <c r="A5" s="23" t="s">
        <v>18</v>
      </c>
      <c r="B5" s="5">
        <v>2700</v>
      </c>
    </row>
    <row r="6" spans="1:6" s="23" customFormat="1" x14ac:dyDescent="0.3">
      <c r="A6" s="23" t="s">
        <v>50</v>
      </c>
      <c r="B6" s="5">
        <v>7757</v>
      </c>
    </row>
    <row r="7" spans="1:6" s="23" customFormat="1" x14ac:dyDescent="0.3">
      <c r="A7" s="23" t="s">
        <v>49</v>
      </c>
      <c r="B7" s="5"/>
    </row>
    <row r="8" spans="1:6" s="23" customFormat="1" x14ac:dyDescent="0.3">
      <c r="A8" s="26" t="s">
        <v>20</v>
      </c>
      <c r="B8" s="5">
        <v>2200</v>
      </c>
    </row>
    <row r="9" spans="1:6" s="23" customFormat="1" x14ac:dyDescent="0.3">
      <c r="A9" s="26" t="s">
        <v>21</v>
      </c>
      <c r="B9" s="5">
        <v>1200</v>
      </c>
    </row>
    <row r="10" spans="1:6" s="24" customFormat="1" x14ac:dyDescent="0.3">
      <c r="A10" s="38" t="s">
        <v>42</v>
      </c>
      <c r="B10" s="5">
        <v>2000</v>
      </c>
    </row>
    <row r="11" spans="1:6" x14ac:dyDescent="0.3">
      <c r="A11" t="s">
        <v>9</v>
      </c>
      <c r="B11" s="5">
        <v>500</v>
      </c>
    </row>
    <row r="12" spans="1:6" s="23" customFormat="1" x14ac:dyDescent="0.3">
      <c r="A12" s="23" t="s">
        <v>22</v>
      </c>
      <c r="B12" s="5">
        <v>1170</v>
      </c>
    </row>
    <row r="13" spans="1:6" x14ac:dyDescent="0.3">
      <c r="A13" t="s">
        <v>14</v>
      </c>
      <c r="B13" s="5">
        <v>645</v>
      </c>
    </row>
    <row r="14" spans="1:6" s="23" customFormat="1" x14ac:dyDescent="0.3">
      <c r="A14" s="23" t="s">
        <v>23</v>
      </c>
      <c r="B14" s="5">
        <v>3200</v>
      </c>
    </row>
    <row r="15" spans="1:6" x14ac:dyDescent="0.3">
      <c r="A15" t="s">
        <v>7</v>
      </c>
      <c r="B15" s="25" t="s">
        <v>19</v>
      </c>
      <c r="F15" t="s">
        <v>1</v>
      </c>
    </row>
    <row r="16" spans="1:6" x14ac:dyDescent="0.3">
      <c r="A16" t="s">
        <v>5</v>
      </c>
      <c r="B16" s="5">
        <v>60000</v>
      </c>
    </row>
    <row r="17" spans="1:15" x14ac:dyDescent="0.3">
      <c r="A17" t="s">
        <v>8</v>
      </c>
      <c r="B17" s="5">
        <v>5000</v>
      </c>
    </row>
    <row r="18" spans="1:15" x14ac:dyDescent="0.3">
      <c r="A18" t="s">
        <v>3</v>
      </c>
      <c r="B18" s="19">
        <v>389.75</v>
      </c>
      <c r="F18" t="s">
        <v>1</v>
      </c>
    </row>
    <row r="19" spans="1:15" x14ac:dyDescent="0.3">
      <c r="A19" s="3" t="s">
        <v>15</v>
      </c>
      <c r="B19" s="20">
        <f>SUM(B4:B18)</f>
        <v>88761.75</v>
      </c>
    </row>
    <row r="20" spans="1:15" ht="16.2" x14ac:dyDescent="0.45">
      <c r="B20" s="6"/>
    </row>
    <row r="21" spans="1:15" x14ac:dyDescent="0.3">
      <c r="A21" s="4" t="s">
        <v>10</v>
      </c>
      <c r="B21" s="7"/>
    </row>
    <row r="22" spans="1:15" x14ac:dyDescent="0.3">
      <c r="A22" t="s">
        <v>4</v>
      </c>
      <c r="B22" s="5">
        <v>400</v>
      </c>
    </row>
    <row r="23" spans="1:15" s="23" customFormat="1" x14ac:dyDescent="0.3">
      <c r="A23" s="23" t="s">
        <v>24</v>
      </c>
      <c r="B23" s="5">
        <v>3400</v>
      </c>
    </row>
    <row r="24" spans="1:15" s="23" customFormat="1" x14ac:dyDescent="0.3">
      <c r="A24" s="23" t="s">
        <v>51</v>
      </c>
      <c r="B24" s="5">
        <v>7500</v>
      </c>
    </row>
    <row r="25" spans="1:15" x14ac:dyDescent="0.3">
      <c r="A25" t="s">
        <v>5</v>
      </c>
      <c r="B25" s="5">
        <v>50000</v>
      </c>
    </row>
    <row r="26" spans="1:15" x14ac:dyDescent="0.3">
      <c r="A26" t="s">
        <v>6</v>
      </c>
      <c r="B26" s="5">
        <v>174</v>
      </c>
    </row>
    <row r="27" spans="1:15" x14ac:dyDescent="0.3">
      <c r="A27" t="s">
        <v>25</v>
      </c>
      <c r="B27" s="5">
        <v>500</v>
      </c>
      <c r="N27" t="s">
        <v>1</v>
      </c>
    </row>
    <row r="28" spans="1:15" x14ac:dyDescent="0.3">
      <c r="A28" t="s">
        <v>7</v>
      </c>
      <c r="B28" s="25" t="s">
        <v>19</v>
      </c>
      <c r="N28" t="s">
        <v>1</v>
      </c>
    </row>
    <row r="29" spans="1:15" s="23" customFormat="1" x14ac:dyDescent="0.3">
      <c r="A29" s="23" t="s">
        <v>43</v>
      </c>
      <c r="B29" s="25">
        <v>4000</v>
      </c>
      <c r="N29" s="23" t="s">
        <v>1</v>
      </c>
    </row>
    <row r="30" spans="1:15" s="23" customFormat="1" x14ac:dyDescent="0.3">
      <c r="A30" s="23" t="s">
        <v>44</v>
      </c>
      <c r="B30" s="39">
        <v>4000</v>
      </c>
      <c r="N30" s="23" t="s">
        <v>1</v>
      </c>
    </row>
    <row r="31" spans="1:15" x14ac:dyDescent="0.3">
      <c r="A31" t="s">
        <v>8</v>
      </c>
      <c r="B31" s="5">
        <v>4800</v>
      </c>
      <c r="N31" t="s">
        <v>1</v>
      </c>
      <c r="O31" t="s">
        <v>1</v>
      </c>
    </row>
    <row r="32" spans="1:15" x14ac:dyDescent="0.3">
      <c r="A32" t="s">
        <v>2</v>
      </c>
      <c r="B32" s="5">
        <v>6000</v>
      </c>
    </row>
    <row r="33" spans="1:2" s="24" customFormat="1" x14ac:dyDescent="0.3">
      <c r="A33" s="24" t="s">
        <v>45</v>
      </c>
      <c r="B33" s="5">
        <v>750</v>
      </c>
    </row>
    <row r="34" spans="1:2" s="24" customFormat="1" x14ac:dyDescent="0.3">
      <c r="A34" s="24" t="s">
        <v>46</v>
      </c>
      <c r="B34" s="5">
        <v>1000</v>
      </c>
    </row>
    <row r="35" spans="1:2" x14ac:dyDescent="0.3">
      <c r="A35" t="s">
        <v>48</v>
      </c>
      <c r="B35" s="5">
        <v>2000</v>
      </c>
    </row>
    <row r="36" spans="1:2" x14ac:dyDescent="0.3">
      <c r="A36" t="s">
        <v>47</v>
      </c>
      <c r="B36" s="8">
        <v>2000</v>
      </c>
    </row>
    <row r="37" spans="1:2" x14ac:dyDescent="0.3">
      <c r="A37" s="3" t="s">
        <v>0</v>
      </c>
      <c r="B37" s="40">
        <f>SUM(B22:B36)</f>
        <v>86524</v>
      </c>
    </row>
    <row r="38" spans="1:2" x14ac:dyDescent="0.3">
      <c r="B38" s="5" t="s">
        <v>1</v>
      </c>
    </row>
    <row r="39" spans="1:2" x14ac:dyDescent="0.3">
      <c r="A39" s="21" t="s">
        <v>16</v>
      </c>
      <c r="B39" s="22">
        <f>B19-B37</f>
        <v>2237.75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FB33-4E01-4F16-879A-8FE0F92E4143}">
  <dimension ref="A1:B25"/>
  <sheetViews>
    <sheetView workbookViewId="0">
      <selection activeCell="D10" sqref="D10"/>
    </sheetView>
  </sheetViews>
  <sheetFormatPr defaultRowHeight="14.4" x14ac:dyDescent="0.3"/>
  <cols>
    <col min="1" max="1" width="28.6640625" style="23" customWidth="1"/>
    <col min="2" max="2" width="12.33203125" style="23" customWidth="1"/>
    <col min="3" max="16384" width="8.88671875" style="23"/>
  </cols>
  <sheetData>
    <row r="1" spans="1:2" x14ac:dyDescent="0.3">
      <c r="A1" s="3" t="s">
        <v>52</v>
      </c>
    </row>
    <row r="3" spans="1:2" ht="15" thickBot="1" x14ac:dyDescent="0.35">
      <c r="A3" s="23" t="s">
        <v>29</v>
      </c>
    </row>
    <row r="4" spans="1:2" x14ac:dyDescent="0.3">
      <c r="A4" s="29" t="s">
        <v>36</v>
      </c>
      <c r="B4" s="30">
        <v>9000</v>
      </c>
    </row>
    <row r="5" spans="1:2" x14ac:dyDescent="0.3">
      <c r="A5" s="12" t="s">
        <v>34</v>
      </c>
      <c r="B5" s="17">
        <v>7124.11</v>
      </c>
    </row>
    <row r="6" spans="1:2" x14ac:dyDescent="0.3">
      <c r="A6" s="12" t="s">
        <v>11</v>
      </c>
      <c r="B6" s="13">
        <f>B4+B5</f>
        <v>16124.11</v>
      </c>
    </row>
    <row r="7" spans="1:2" x14ac:dyDescent="0.3">
      <c r="A7" s="12" t="s">
        <v>1</v>
      </c>
      <c r="B7" s="13" t="s">
        <v>1</v>
      </c>
    </row>
    <row r="8" spans="1:2" x14ac:dyDescent="0.3">
      <c r="A8" s="12" t="s">
        <v>28</v>
      </c>
      <c r="B8" s="13">
        <v>13770</v>
      </c>
    </row>
    <row r="9" spans="1:2" x14ac:dyDescent="0.3">
      <c r="A9" s="12" t="s">
        <v>27</v>
      </c>
      <c r="B9" s="17">
        <v>2650</v>
      </c>
    </row>
    <row r="10" spans="1:2" x14ac:dyDescent="0.3">
      <c r="A10" s="12" t="s">
        <v>38</v>
      </c>
      <c r="B10" s="13">
        <f>SUM(B8:B9)</f>
        <v>16420</v>
      </c>
    </row>
    <row r="11" spans="1:2" ht="15" thickBot="1" x14ac:dyDescent="0.35">
      <c r="A11" s="35" t="s">
        <v>39</v>
      </c>
      <c r="B11" s="28">
        <f>SUM(B10-B6)</f>
        <v>295.88999999999942</v>
      </c>
    </row>
    <row r="12" spans="1:2" x14ac:dyDescent="0.3">
      <c r="A12" s="27"/>
      <c r="B12" s="34"/>
    </row>
    <row r="14" spans="1:2" ht="15" thickBot="1" x14ac:dyDescent="0.35">
      <c r="A14" s="23" t="s">
        <v>35</v>
      </c>
    </row>
    <row r="15" spans="1:2" x14ac:dyDescent="0.3">
      <c r="A15" s="10" t="s">
        <v>40</v>
      </c>
      <c r="B15" s="30">
        <v>6340.46</v>
      </c>
    </row>
    <row r="16" spans="1:2" x14ac:dyDescent="0.3">
      <c r="A16" s="27"/>
      <c r="B16" s="13"/>
    </row>
    <row r="17" spans="1:2" x14ac:dyDescent="0.3">
      <c r="A17" s="27" t="s">
        <v>37</v>
      </c>
      <c r="B17" s="33">
        <v>7745</v>
      </c>
    </row>
    <row r="18" spans="1:2" x14ac:dyDescent="0.3">
      <c r="A18" s="27" t="s">
        <v>41</v>
      </c>
      <c r="B18" s="13">
        <v>16875</v>
      </c>
    </row>
    <row r="19" spans="1:2" x14ac:dyDescent="0.3">
      <c r="A19" s="31" t="s">
        <v>15</v>
      </c>
      <c r="B19" s="13">
        <f>SUM(B17:B18)</f>
        <v>24620</v>
      </c>
    </row>
    <row r="20" spans="1:2" ht="15" thickBot="1" x14ac:dyDescent="0.35">
      <c r="A20" s="15" t="s">
        <v>13</v>
      </c>
      <c r="B20" s="16">
        <f>B19-B15</f>
        <v>18279.54</v>
      </c>
    </row>
    <row r="21" spans="1:2" ht="15" thickBot="1" x14ac:dyDescent="0.35"/>
    <row r="22" spans="1:2" x14ac:dyDescent="0.3">
      <c r="A22" s="36" t="s">
        <v>33</v>
      </c>
      <c r="B22" s="11"/>
    </row>
    <row r="23" spans="1:2" x14ac:dyDescent="0.3">
      <c r="A23" s="12" t="s">
        <v>30</v>
      </c>
      <c r="B23" s="14"/>
    </row>
    <row r="24" spans="1:2" x14ac:dyDescent="0.3">
      <c r="A24" s="32" t="s">
        <v>31</v>
      </c>
      <c r="B24" s="14"/>
    </row>
    <row r="25" spans="1:2" ht="15" thickBot="1" x14ac:dyDescent="0.35">
      <c r="A25" s="18" t="s">
        <v>32</v>
      </c>
      <c r="B2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Whisky Project</vt:lpstr>
    </vt:vector>
  </TitlesOfParts>
  <Company>GoC / GdC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Shanahan, Gray GPG [NC]</dc:creator>
  <cp:lastModifiedBy>Shanahan, Gray GPG [NC]</cp:lastModifiedBy>
  <dcterms:created xsi:type="dcterms:W3CDTF">2023-10-27T20:41:15Z</dcterms:created>
  <dcterms:modified xsi:type="dcterms:W3CDTF">2024-10-25T01:07:33Z</dcterms:modified>
</cp:coreProperties>
</file>